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560"/>
  </bookViews>
  <sheets>
    <sheet name="NZ-2015" sheetId="1" r:id="rId1"/>
  </sheets>
  <calcPr calcId="125725"/>
</workbook>
</file>

<file path=xl/calcChain.xml><?xml version="1.0" encoding="utf-8"?>
<calcChain xmlns="http://schemas.openxmlformats.org/spreadsheetml/2006/main">
  <c r="E58" i="1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C3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B2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</calcChain>
</file>

<file path=xl/sharedStrings.xml><?xml version="1.0" encoding="utf-8"?>
<sst xmlns="http://schemas.openxmlformats.org/spreadsheetml/2006/main" count="222" uniqueCount="99">
  <si>
    <t>dag</t>
  </si>
  <si>
    <t>dato</t>
  </si>
  <si>
    <t>trsp</t>
  </si>
  <si>
    <t>afgang</t>
  </si>
  <si>
    <t>tid</t>
  </si>
  <si>
    <t>ankomst</t>
  </si>
  <si>
    <t>var</t>
  </si>
  <si>
    <t>km</t>
  </si>
  <si>
    <t>residens</t>
  </si>
  <si>
    <t>dage</t>
  </si>
  <si>
    <t>DK</t>
  </si>
  <si>
    <t>Tog</t>
  </si>
  <si>
    <t>Mikkelborg</t>
  </si>
  <si>
    <t>Copenhagen</t>
  </si>
  <si>
    <t>SK1635</t>
  </si>
  <si>
    <t>Frankfurt</t>
  </si>
  <si>
    <t>Airbus A319</t>
  </si>
  <si>
    <t>SQ325</t>
  </si>
  <si>
    <t>Boeing 777-300</t>
  </si>
  <si>
    <t>Singapore</t>
  </si>
  <si>
    <t>SGP</t>
  </si>
  <si>
    <t>SQ297</t>
  </si>
  <si>
    <t>Boeing 777-200</t>
  </si>
  <si>
    <t>Christchurch</t>
  </si>
  <si>
    <t>NZD</t>
  </si>
  <si>
    <t>Hertz-S</t>
  </si>
  <si>
    <t>Lyttelton</t>
  </si>
  <si>
    <t>The Rookery</t>
  </si>
  <si>
    <t>Akaroa</t>
  </si>
  <si>
    <t>Akaroa TOP 10 Holiday Park</t>
  </si>
  <si>
    <t>Lake Tekapo</t>
  </si>
  <si>
    <t xml:space="preserve">Lake Tekapo Holiday Park </t>
  </si>
  <si>
    <t>Cromwell</t>
  </si>
  <si>
    <t xml:space="preserve">Top 10 - Cromwell </t>
  </si>
  <si>
    <t>Otago</t>
  </si>
  <si>
    <t>Portobello Village Tourist Park: Kiwi HP</t>
  </si>
  <si>
    <t>Balclutha</t>
  </si>
  <si>
    <t>Bluff</t>
  </si>
  <si>
    <t xml:space="preserve">Bluff Ocean Vista Motel </t>
  </si>
  <si>
    <t>Færge</t>
  </si>
  <si>
    <t>Stewart Island</t>
  </si>
  <si>
    <t>South Sea Hotel Stewart Island</t>
  </si>
  <si>
    <t>Wanaka</t>
  </si>
  <si>
    <t>Aspiring Kiwi Holiday Park</t>
  </si>
  <si>
    <t>Haast</t>
  </si>
  <si>
    <t xml:space="preserve">Top 10 - Haast River </t>
  </si>
  <si>
    <t>Fox Glacier</t>
  </si>
  <si>
    <t>Top 10 - Fox Glacier</t>
  </si>
  <si>
    <t>Hokitika</t>
  </si>
  <si>
    <t xml:space="preserve"> </t>
  </si>
  <si>
    <t>Hokitika Kiwi Holiday Park</t>
  </si>
  <si>
    <t>Punakaiki</t>
  </si>
  <si>
    <t>Westport</t>
  </si>
  <si>
    <t>Tripinn hostel, YHA Westport</t>
  </si>
  <si>
    <t>Pohara Beach</t>
  </si>
  <si>
    <t>Pohara Beach Top10 HP</t>
  </si>
  <si>
    <t>Anakiwa</t>
  </si>
  <si>
    <t>YHA Anakiwa Lodge</t>
  </si>
  <si>
    <t>Blenheim</t>
  </si>
  <si>
    <t>Picton</t>
  </si>
  <si>
    <t>Top 10 - Picton</t>
  </si>
  <si>
    <t>Interislander</t>
  </si>
  <si>
    <t>Wellington</t>
  </si>
  <si>
    <t>Hertz-N</t>
  </si>
  <si>
    <t>Top 10 - Lower Hutt</t>
  </si>
  <si>
    <t>Wanganui</t>
  </si>
  <si>
    <t>Opunake</t>
  </si>
  <si>
    <t>Opunake Kiwi Holiday Park</t>
  </si>
  <si>
    <t>Whakapapa</t>
  </si>
  <si>
    <t xml:space="preserve">Whakapapa Holiday Park </t>
  </si>
  <si>
    <t>Taupo</t>
  </si>
  <si>
    <t>Huka Falls Resort</t>
  </si>
  <si>
    <t>Mt Maunganui</t>
  </si>
  <si>
    <t>Mt Maunganui Beachside HP</t>
  </si>
  <si>
    <t>Orewa</t>
  </si>
  <si>
    <t>Baylys Beach</t>
  </si>
  <si>
    <t>Hokianga Harbour</t>
  </si>
  <si>
    <t>Mangonui</t>
  </si>
  <si>
    <t>Paihia</t>
  </si>
  <si>
    <t>Bayview Motel Paihia</t>
  </si>
  <si>
    <t>Russel</t>
  </si>
  <si>
    <t>Russell Top10 Park</t>
  </si>
  <si>
    <t>Kaikohe</t>
  </si>
  <si>
    <t>Whangarei</t>
  </si>
  <si>
    <t>Bream Bay</t>
  </si>
  <si>
    <t>Camp Waipu Cove Bream Bay</t>
  </si>
  <si>
    <t>Muriwai Beach</t>
  </si>
  <si>
    <t>Muriwai Lodge Escape</t>
  </si>
  <si>
    <t>Auckland Airport</t>
  </si>
  <si>
    <t>Airport Harbour View Motel</t>
  </si>
  <si>
    <t>NZ514</t>
  </si>
  <si>
    <t>Sydney Airport</t>
  </si>
  <si>
    <t>AUD</t>
  </si>
  <si>
    <t>Færger og tog</t>
  </si>
  <si>
    <t>Sydney</t>
  </si>
  <si>
    <t>YHA - Sydney Harbour</t>
  </si>
  <si>
    <t>SQ222</t>
  </si>
  <si>
    <t>Airbus A380-800</t>
  </si>
  <si>
    <t>SQ352</t>
  </si>
</sst>
</file>

<file path=xl/styles.xml><?xml version="1.0" encoding="utf-8"?>
<styleSheet xmlns="http://schemas.openxmlformats.org/spreadsheetml/2006/main">
  <numFmts count="2">
    <numFmt numFmtId="164" formatCode="hh:mm;@"/>
    <numFmt numFmtId="165" formatCode="dddd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10"/>
      <color indexed="10"/>
      <name val="PT Dingbats 2"/>
      <charset val="2"/>
    </font>
    <font>
      <sz val="10"/>
      <color rgb="FFFF0000"/>
      <name val="PT Dingbats 2"/>
      <charset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left"/>
    </xf>
    <xf numFmtId="16" fontId="6" fillId="0" borderId="0" xfId="0" applyNumberFormat="1" applyFont="1" applyFill="1"/>
    <xf numFmtId="0" fontId="5" fillId="2" borderId="0" xfId="0" applyFont="1" applyFill="1"/>
    <xf numFmtId="0" fontId="7" fillId="2" borderId="0" xfId="0" applyNumberFormat="1" applyFont="1" applyFill="1"/>
    <xf numFmtId="20" fontId="0" fillId="2" borderId="0" xfId="0" applyNumberFormat="1" applyFill="1"/>
    <xf numFmtId="0" fontId="7" fillId="2" borderId="0" xfId="0" applyFont="1" applyFill="1"/>
    <xf numFmtId="164" fontId="0" fillId="2" borderId="0" xfId="0" applyNumberFormat="1" applyFill="1"/>
    <xf numFmtId="164" fontId="8" fillId="2" borderId="0" xfId="0" applyNumberFormat="1" applyFont="1" applyFill="1"/>
    <xf numFmtId="0" fontId="0" fillId="2" borderId="0" xfId="0" applyFill="1"/>
    <xf numFmtId="3" fontId="0" fillId="2" borderId="0" xfId="0" applyNumberFormat="1" applyFill="1"/>
    <xf numFmtId="0" fontId="7" fillId="0" borderId="0" xfId="0" applyNumberFormat="1" applyFont="1" applyFill="1"/>
    <xf numFmtId="20" fontId="0" fillId="0" borderId="0" xfId="0" applyNumberFormat="1" applyFill="1"/>
    <xf numFmtId="0" fontId="7" fillId="0" borderId="0" xfId="0" applyFont="1" applyFill="1"/>
    <xf numFmtId="164" fontId="0" fillId="0" borderId="0" xfId="0" applyNumberFormat="1" applyFill="1"/>
    <xf numFmtId="164" fontId="8" fillId="0" borderId="0" xfId="0" applyNumberFormat="1" applyFont="1" applyFill="1"/>
    <xf numFmtId="3" fontId="0" fillId="0" borderId="0" xfId="0" applyNumberFormat="1" applyFill="1"/>
    <xf numFmtId="0" fontId="5" fillId="3" borderId="0" xfId="0" applyFont="1" applyFill="1"/>
    <xf numFmtId="0" fontId="0" fillId="0" borderId="0" xfId="0" applyFill="1"/>
    <xf numFmtId="0" fontId="1" fillId="4" borderId="0" xfId="0" applyFont="1" applyFill="1" applyAlignment="1">
      <alignment horizontal="center"/>
    </xf>
    <xf numFmtId="0" fontId="5" fillId="0" borderId="0" xfId="0" applyFont="1" applyFill="1"/>
    <xf numFmtId="0" fontId="0" fillId="3" borderId="0" xfId="0" applyFill="1" applyAlignment="1">
      <alignment horizontal="left"/>
    </xf>
    <xf numFmtId="0" fontId="1" fillId="3" borderId="0" xfId="0" applyFont="1" applyFill="1"/>
    <xf numFmtId="20" fontId="0" fillId="3" borderId="0" xfId="0" applyNumberFormat="1" applyFill="1"/>
    <xf numFmtId="164" fontId="0" fillId="3" borderId="0" xfId="0" applyNumberFormat="1" applyFill="1"/>
    <xf numFmtId="0" fontId="5" fillId="3" borderId="0" xfId="0" applyFont="1" applyFill="1" applyAlignment="1">
      <alignment wrapText="1"/>
    </xf>
    <xf numFmtId="0" fontId="10" fillId="3" borderId="0" xfId="1" applyFont="1" applyFill="1" applyAlignment="1" applyProtection="1"/>
    <xf numFmtId="0" fontId="0" fillId="0" borderId="0" xfId="0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workbookViewId="0"/>
  </sheetViews>
  <sheetFormatPr defaultRowHeight="15"/>
  <cols>
    <col min="1" max="1" width="6.5703125" customWidth="1"/>
    <col min="4" max="4" width="12.7109375" bestFit="1" customWidth="1"/>
    <col min="5" max="5" width="15.85546875" bestFit="1" customWidth="1"/>
    <col min="7" max="7" width="15.85546875" bestFit="1" customWidth="1"/>
    <col min="11" max="11" width="34.5703125" bestFit="1" customWidth="1"/>
  </cols>
  <sheetData>
    <row r="1" spans="1:12">
      <c r="A1" s="1"/>
      <c r="B1" s="2" t="s">
        <v>0</v>
      </c>
      <c r="C1" s="3" t="s">
        <v>1</v>
      </c>
      <c r="D1" s="2" t="s">
        <v>2</v>
      </c>
      <c r="E1" s="4" t="s">
        <v>3</v>
      </c>
      <c r="F1" s="2" t="s">
        <v>4</v>
      </c>
      <c r="G1" s="5" t="s">
        <v>5</v>
      </c>
      <c r="H1" s="6" t="s">
        <v>4</v>
      </c>
      <c r="I1" s="7" t="s">
        <v>6</v>
      </c>
      <c r="J1" s="8" t="s">
        <v>7</v>
      </c>
      <c r="K1" s="2" t="s">
        <v>8</v>
      </c>
      <c r="L1" s="2" t="s">
        <v>9</v>
      </c>
    </row>
    <row r="2" spans="1:12">
      <c r="A2" s="9" t="s">
        <v>10</v>
      </c>
      <c r="B2" s="10">
        <f>C2</f>
        <v>42011</v>
      </c>
      <c r="C2" s="11">
        <v>42011</v>
      </c>
      <c r="D2" s="12" t="s">
        <v>11</v>
      </c>
      <c r="E2" s="13" t="s">
        <v>12</v>
      </c>
      <c r="F2" s="14">
        <v>0.58333333333333337</v>
      </c>
      <c r="G2" s="15" t="s">
        <v>13</v>
      </c>
      <c r="H2" s="16">
        <v>0.625</v>
      </c>
      <c r="I2" s="17">
        <v>4.1666666666666664E-2</v>
      </c>
      <c r="J2" s="17">
        <v>0.12847222222222224</v>
      </c>
      <c r="K2" s="18"/>
      <c r="L2" s="2">
        <v>0</v>
      </c>
    </row>
    <row r="3" spans="1:12">
      <c r="A3" s="9" t="s">
        <v>10</v>
      </c>
      <c r="B3" s="10">
        <f t="shared" ref="B3:B58" si="0">B2+L2</f>
        <v>42011</v>
      </c>
      <c r="C3" s="11">
        <f t="shared" ref="C3:C58" si="1">C2+L2</f>
        <v>42011</v>
      </c>
      <c r="D3" s="12" t="s">
        <v>14</v>
      </c>
      <c r="E3" s="13" t="str">
        <f>IF(G2="","",G2)</f>
        <v>Copenhagen</v>
      </c>
      <c r="F3" s="14">
        <v>0.75347222222222221</v>
      </c>
      <c r="G3" s="15" t="s">
        <v>15</v>
      </c>
      <c r="H3" s="16">
        <v>0.81597222222222221</v>
      </c>
      <c r="I3" s="17">
        <v>6.25E-2</v>
      </c>
      <c r="J3" s="17">
        <v>9.7222222222222224E-2</v>
      </c>
      <c r="K3" s="12" t="s">
        <v>16</v>
      </c>
      <c r="L3" s="2">
        <v>0</v>
      </c>
    </row>
    <row r="4" spans="1:12">
      <c r="A4" s="9" t="s">
        <v>10</v>
      </c>
      <c r="B4" s="10">
        <f t="shared" si="0"/>
        <v>42011</v>
      </c>
      <c r="C4" s="11">
        <f t="shared" si="1"/>
        <v>42011</v>
      </c>
      <c r="D4" s="12" t="s">
        <v>17</v>
      </c>
      <c r="E4" s="13" t="str">
        <f t="shared" ref="E4:E58" si="2">IF(G3="","",G3)</f>
        <v>Frankfurt</v>
      </c>
      <c r="F4" s="14">
        <v>0.91319444444444453</v>
      </c>
      <c r="G4" s="15"/>
      <c r="H4" s="16"/>
      <c r="I4" s="17"/>
      <c r="J4" s="17"/>
      <c r="K4" s="12" t="s">
        <v>18</v>
      </c>
      <c r="L4" s="2">
        <v>1</v>
      </c>
    </row>
    <row r="5" spans="1:12">
      <c r="A5" s="9" t="s">
        <v>10</v>
      </c>
      <c r="B5" s="10">
        <f t="shared" si="0"/>
        <v>42012</v>
      </c>
      <c r="C5" s="11">
        <f t="shared" si="1"/>
        <v>42012</v>
      </c>
      <c r="D5" s="12" t="s">
        <v>17</v>
      </c>
      <c r="E5" s="13" t="str">
        <f t="shared" si="2"/>
        <v/>
      </c>
      <c r="F5" s="14"/>
      <c r="G5" s="15" t="s">
        <v>19</v>
      </c>
      <c r="H5" s="16">
        <v>0.71875</v>
      </c>
      <c r="I5" s="17">
        <v>0.51388888888888895</v>
      </c>
      <c r="J5" s="17">
        <v>0.10416666666666667</v>
      </c>
      <c r="K5" s="12"/>
      <c r="L5" s="2">
        <v>0</v>
      </c>
    </row>
    <row r="6" spans="1:12">
      <c r="A6" s="9" t="s">
        <v>20</v>
      </c>
      <c r="B6" s="10">
        <f t="shared" si="0"/>
        <v>42012</v>
      </c>
      <c r="C6" s="11">
        <f t="shared" si="1"/>
        <v>42012</v>
      </c>
      <c r="D6" s="12" t="s">
        <v>21</v>
      </c>
      <c r="E6" s="13" t="str">
        <f t="shared" si="2"/>
        <v>Singapore</v>
      </c>
      <c r="F6" s="14">
        <v>0.82291666666666663</v>
      </c>
      <c r="G6" s="15"/>
      <c r="H6" s="16"/>
      <c r="I6" s="17"/>
      <c r="J6" s="17"/>
      <c r="K6" s="12" t="s">
        <v>22</v>
      </c>
      <c r="L6" s="2">
        <v>1</v>
      </c>
    </row>
    <row r="7" spans="1:12">
      <c r="A7" s="9" t="s">
        <v>20</v>
      </c>
      <c r="B7" s="10">
        <f t="shared" si="0"/>
        <v>42013</v>
      </c>
      <c r="C7" s="11">
        <f t="shared" si="1"/>
        <v>42013</v>
      </c>
      <c r="D7" s="12" t="s">
        <v>21</v>
      </c>
      <c r="E7" s="13" t="str">
        <f t="shared" si="2"/>
        <v/>
      </c>
      <c r="F7" s="14"/>
      <c r="G7" s="15" t="s">
        <v>23</v>
      </c>
      <c r="H7" s="16">
        <v>0.44097222222222227</v>
      </c>
      <c r="I7" s="17">
        <v>0.40972222222222227</v>
      </c>
      <c r="J7" s="19"/>
      <c r="K7" s="12" t="s">
        <v>22</v>
      </c>
      <c r="L7" s="2">
        <v>0</v>
      </c>
    </row>
    <row r="8" spans="1:12">
      <c r="A8" s="9" t="s">
        <v>24</v>
      </c>
      <c r="B8" s="10">
        <f t="shared" si="0"/>
        <v>42013</v>
      </c>
      <c r="C8" s="11">
        <f t="shared" si="1"/>
        <v>42013</v>
      </c>
      <c r="D8" s="12" t="s">
        <v>25</v>
      </c>
      <c r="E8" s="20" t="str">
        <f t="shared" si="2"/>
        <v>Christchurch</v>
      </c>
      <c r="F8" s="21"/>
      <c r="G8" s="22" t="s">
        <v>26</v>
      </c>
      <c r="H8" s="23"/>
      <c r="I8" s="24">
        <v>2.4305555555555556E-2</v>
      </c>
      <c r="J8" s="25">
        <v>25</v>
      </c>
      <c r="K8" s="26" t="s">
        <v>27</v>
      </c>
      <c r="L8" s="2">
        <v>1</v>
      </c>
    </row>
    <row r="9" spans="1:12">
      <c r="A9" s="9" t="s">
        <v>24</v>
      </c>
      <c r="B9" s="10">
        <f t="shared" si="0"/>
        <v>42014</v>
      </c>
      <c r="C9" s="11">
        <f t="shared" si="1"/>
        <v>42014</v>
      </c>
      <c r="D9" s="12" t="s">
        <v>25</v>
      </c>
      <c r="E9" s="20" t="str">
        <f t="shared" si="2"/>
        <v>Lyttelton</v>
      </c>
      <c r="F9" s="27"/>
      <c r="G9" s="22" t="s">
        <v>28</v>
      </c>
      <c r="H9" s="23"/>
      <c r="I9" s="24">
        <v>6.25E-2</v>
      </c>
      <c r="J9" s="25">
        <v>100</v>
      </c>
      <c r="K9" s="26" t="s">
        <v>29</v>
      </c>
      <c r="L9" s="28">
        <v>3</v>
      </c>
    </row>
    <row r="10" spans="1:12">
      <c r="A10" s="9" t="s">
        <v>24</v>
      </c>
      <c r="B10" s="10">
        <f t="shared" si="0"/>
        <v>42017</v>
      </c>
      <c r="C10" s="11">
        <f t="shared" si="1"/>
        <v>42017</v>
      </c>
      <c r="D10" s="12" t="s">
        <v>25</v>
      </c>
      <c r="E10" s="20" t="str">
        <f t="shared" si="2"/>
        <v>Akaroa</v>
      </c>
      <c r="F10" s="27"/>
      <c r="G10" s="22" t="s">
        <v>30</v>
      </c>
      <c r="H10" s="23"/>
      <c r="I10" s="24">
        <v>0.16666666666666666</v>
      </c>
      <c r="J10" s="25">
        <v>300</v>
      </c>
      <c r="K10" s="26" t="s">
        <v>31</v>
      </c>
      <c r="L10" s="28">
        <v>2</v>
      </c>
    </row>
    <row r="11" spans="1:12">
      <c r="A11" s="9" t="s">
        <v>24</v>
      </c>
      <c r="B11" s="10">
        <f t="shared" si="0"/>
        <v>42019</v>
      </c>
      <c r="C11" s="11">
        <f t="shared" si="1"/>
        <v>42019</v>
      </c>
      <c r="D11" s="12" t="s">
        <v>25</v>
      </c>
      <c r="E11" s="20" t="str">
        <f t="shared" si="2"/>
        <v>Lake Tekapo</v>
      </c>
      <c r="F11" s="27"/>
      <c r="G11" s="22" t="s">
        <v>32</v>
      </c>
      <c r="H11" s="23"/>
      <c r="I11" s="24">
        <v>0.125</v>
      </c>
      <c r="J11" s="25">
        <v>215</v>
      </c>
      <c r="K11" s="26" t="s">
        <v>33</v>
      </c>
      <c r="L11" s="2">
        <v>1</v>
      </c>
    </row>
    <row r="12" spans="1:12">
      <c r="A12" s="9" t="s">
        <v>24</v>
      </c>
      <c r="B12" s="10">
        <f t="shared" si="0"/>
        <v>42020</v>
      </c>
      <c r="C12" s="11">
        <f t="shared" si="1"/>
        <v>42020</v>
      </c>
      <c r="D12" s="12" t="s">
        <v>25</v>
      </c>
      <c r="E12" s="20" t="str">
        <f t="shared" si="2"/>
        <v>Cromwell</v>
      </c>
      <c r="F12" s="27"/>
      <c r="G12" s="22" t="s">
        <v>34</v>
      </c>
      <c r="H12" s="23"/>
      <c r="I12" s="24">
        <v>0.125</v>
      </c>
      <c r="J12" s="25">
        <v>240</v>
      </c>
      <c r="K12" s="26" t="s">
        <v>35</v>
      </c>
      <c r="L12" s="28">
        <v>2</v>
      </c>
    </row>
    <row r="13" spans="1:12">
      <c r="A13" s="9" t="s">
        <v>24</v>
      </c>
      <c r="B13" s="10">
        <f t="shared" si="0"/>
        <v>42022</v>
      </c>
      <c r="C13" s="11">
        <f t="shared" si="1"/>
        <v>42022</v>
      </c>
      <c r="D13" s="12" t="s">
        <v>25</v>
      </c>
      <c r="E13" s="20" t="str">
        <f t="shared" si="2"/>
        <v>Otago</v>
      </c>
      <c r="F13" s="27"/>
      <c r="G13" s="22" t="s">
        <v>36</v>
      </c>
      <c r="H13" s="23"/>
      <c r="I13" s="24">
        <v>6.25E-2</v>
      </c>
      <c r="J13" s="25">
        <v>100</v>
      </c>
      <c r="K13" s="29"/>
      <c r="L13" s="2">
        <v>0</v>
      </c>
    </row>
    <row r="14" spans="1:12">
      <c r="A14" s="9" t="s">
        <v>24</v>
      </c>
      <c r="B14" s="10">
        <f t="shared" si="0"/>
        <v>42022</v>
      </c>
      <c r="C14" s="11">
        <f t="shared" si="1"/>
        <v>42022</v>
      </c>
      <c r="D14" s="12" t="s">
        <v>25</v>
      </c>
      <c r="E14" s="20" t="str">
        <f t="shared" si="2"/>
        <v>Balclutha</v>
      </c>
      <c r="F14" s="27"/>
      <c r="G14" s="22" t="s">
        <v>37</v>
      </c>
      <c r="H14" s="23"/>
      <c r="I14" s="24">
        <v>0.11805555555555557</v>
      </c>
      <c r="J14" s="25">
        <v>190</v>
      </c>
      <c r="K14" s="30" t="s">
        <v>38</v>
      </c>
      <c r="L14" s="2">
        <v>1</v>
      </c>
    </row>
    <row r="15" spans="1:12">
      <c r="A15" s="9" t="s">
        <v>24</v>
      </c>
      <c r="B15" s="10">
        <f t="shared" si="0"/>
        <v>42023</v>
      </c>
      <c r="C15" s="11">
        <f t="shared" si="1"/>
        <v>42023</v>
      </c>
      <c r="D15" s="31" t="s">
        <v>39</v>
      </c>
      <c r="E15" s="20" t="str">
        <f t="shared" si="2"/>
        <v>Bluff</v>
      </c>
      <c r="F15" s="32">
        <v>0.39583333333333331</v>
      </c>
      <c r="G15" s="22" t="s">
        <v>40</v>
      </c>
      <c r="H15" s="33">
        <v>0.4375</v>
      </c>
      <c r="I15" s="24">
        <v>4.1666666666666664E-2</v>
      </c>
      <c r="J15" s="25">
        <v>0</v>
      </c>
      <c r="K15" s="29"/>
      <c r="L15" s="2">
        <v>0</v>
      </c>
    </row>
    <row r="16" spans="1:12">
      <c r="A16" s="9" t="s">
        <v>24</v>
      </c>
      <c r="B16" s="10">
        <f t="shared" si="0"/>
        <v>42023</v>
      </c>
      <c r="C16" s="11">
        <f t="shared" si="1"/>
        <v>42023</v>
      </c>
      <c r="D16" s="12" t="s">
        <v>25</v>
      </c>
      <c r="E16" s="20" t="str">
        <f t="shared" si="2"/>
        <v>Stewart Island</v>
      </c>
      <c r="F16" s="27"/>
      <c r="G16" s="22" t="s">
        <v>40</v>
      </c>
      <c r="H16" s="23"/>
      <c r="I16" s="24"/>
      <c r="J16" s="25">
        <v>0</v>
      </c>
      <c r="K16" s="26" t="s">
        <v>41</v>
      </c>
      <c r="L16" s="28">
        <v>2</v>
      </c>
    </row>
    <row r="17" spans="1:12">
      <c r="A17" s="9" t="s">
        <v>24</v>
      </c>
      <c r="B17" s="10">
        <f t="shared" si="0"/>
        <v>42025</v>
      </c>
      <c r="C17" s="11">
        <f t="shared" si="1"/>
        <v>42025</v>
      </c>
      <c r="D17" s="31" t="s">
        <v>39</v>
      </c>
      <c r="E17" s="20" t="str">
        <f t="shared" si="2"/>
        <v>Stewart Island</v>
      </c>
      <c r="F17" s="32">
        <v>0.33333333333333331</v>
      </c>
      <c r="G17" s="22" t="s">
        <v>37</v>
      </c>
      <c r="H17" s="33">
        <v>0.375</v>
      </c>
      <c r="I17" s="24">
        <v>4.1666666666666664E-2</v>
      </c>
      <c r="J17" s="25">
        <v>0</v>
      </c>
      <c r="K17" s="29"/>
      <c r="L17" s="2">
        <v>0</v>
      </c>
    </row>
    <row r="18" spans="1:12">
      <c r="A18" s="9" t="s">
        <v>24</v>
      </c>
      <c r="B18" s="10">
        <f t="shared" si="0"/>
        <v>42025</v>
      </c>
      <c r="C18" s="11">
        <f t="shared" si="1"/>
        <v>42025</v>
      </c>
      <c r="D18" s="12" t="s">
        <v>25</v>
      </c>
      <c r="E18" s="20" t="str">
        <f t="shared" si="2"/>
        <v>Bluff</v>
      </c>
      <c r="F18" s="27"/>
      <c r="G18" s="22" t="s">
        <v>42</v>
      </c>
      <c r="H18" s="23"/>
      <c r="I18" s="24">
        <v>0.14583333333333334</v>
      </c>
      <c r="J18" s="25">
        <v>270</v>
      </c>
      <c r="K18" s="26" t="s">
        <v>43</v>
      </c>
      <c r="L18" s="28">
        <v>2</v>
      </c>
    </row>
    <row r="19" spans="1:12">
      <c r="A19" s="9" t="s">
        <v>24</v>
      </c>
      <c r="B19" s="10">
        <f t="shared" si="0"/>
        <v>42027</v>
      </c>
      <c r="C19" s="11">
        <f t="shared" si="1"/>
        <v>42027</v>
      </c>
      <c r="D19" s="12" t="s">
        <v>25</v>
      </c>
      <c r="E19" s="20" t="str">
        <f t="shared" si="2"/>
        <v>Wanaka</v>
      </c>
      <c r="F19" s="27"/>
      <c r="G19" s="22" t="s">
        <v>44</v>
      </c>
      <c r="H19" s="23"/>
      <c r="I19" s="24">
        <v>7.2916666666666671E-2</v>
      </c>
      <c r="J19" s="25">
        <v>150</v>
      </c>
      <c r="K19" s="26" t="s">
        <v>45</v>
      </c>
      <c r="L19" s="2">
        <v>1</v>
      </c>
    </row>
    <row r="20" spans="1:12">
      <c r="A20" s="9" t="s">
        <v>24</v>
      </c>
      <c r="B20" s="10">
        <f t="shared" si="0"/>
        <v>42028</v>
      </c>
      <c r="C20" s="11">
        <f t="shared" si="1"/>
        <v>42028</v>
      </c>
      <c r="D20" s="12" t="s">
        <v>25</v>
      </c>
      <c r="E20" s="20" t="str">
        <f t="shared" si="2"/>
        <v>Haast</v>
      </c>
      <c r="F20" s="27"/>
      <c r="G20" s="22" t="s">
        <v>46</v>
      </c>
      <c r="H20" s="23"/>
      <c r="I20" s="24">
        <v>6.25E-2</v>
      </c>
      <c r="J20" s="25">
        <v>121</v>
      </c>
      <c r="K20" s="26" t="s">
        <v>47</v>
      </c>
      <c r="L20" s="28">
        <v>2</v>
      </c>
    </row>
    <row r="21" spans="1:12">
      <c r="A21" s="9" t="s">
        <v>24</v>
      </c>
      <c r="B21" s="10">
        <f t="shared" si="0"/>
        <v>42030</v>
      </c>
      <c r="C21" s="11">
        <f t="shared" si="1"/>
        <v>42030</v>
      </c>
      <c r="D21" s="12" t="s">
        <v>25</v>
      </c>
      <c r="E21" s="20" t="str">
        <f t="shared" si="2"/>
        <v>Fox Glacier</v>
      </c>
      <c r="F21" s="27"/>
      <c r="G21" s="22" t="s">
        <v>48</v>
      </c>
      <c r="H21" s="23" t="s">
        <v>49</v>
      </c>
      <c r="I21" s="24">
        <v>8.3333333333333329E-2</v>
      </c>
      <c r="J21" s="25">
        <v>164</v>
      </c>
      <c r="K21" s="26" t="s">
        <v>50</v>
      </c>
      <c r="L21" s="2">
        <v>1</v>
      </c>
    </row>
    <row r="22" spans="1:12">
      <c r="A22" s="9" t="s">
        <v>24</v>
      </c>
      <c r="B22" s="10">
        <f t="shared" si="0"/>
        <v>42031</v>
      </c>
      <c r="C22" s="11">
        <f t="shared" si="1"/>
        <v>42031</v>
      </c>
      <c r="D22" s="12" t="s">
        <v>25</v>
      </c>
      <c r="E22" s="20" t="str">
        <f t="shared" si="2"/>
        <v>Hokitika</v>
      </c>
      <c r="F22" s="27"/>
      <c r="G22" s="22" t="s">
        <v>51</v>
      </c>
      <c r="H22" s="23"/>
      <c r="I22" s="24">
        <v>4.8611111111111112E-2</v>
      </c>
      <c r="J22" s="25">
        <v>85</v>
      </c>
      <c r="K22" s="29"/>
      <c r="L22" s="2">
        <v>0</v>
      </c>
    </row>
    <row r="23" spans="1:12">
      <c r="A23" s="9" t="s">
        <v>24</v>
      </c>
      <c r="B23" s="10">
        <f t="shared" si="0"/>
        <v>42031</v>
      </c>
      <c r="C23" s="11">
        <f t="shared" si="1"/>
        <v>42031</v>
      </c>
      <c r="D23" s="12" t="s">
        <v>25</v>
      </c>
      <c r="E23" s="20" t="str">
        <f t="shared" si="2"/>
        <v>Punakaiki</v>
      </c>
      <c r="F23" s="27"/>
      <c r="G23" s="22" t="s">
        <v>52</v>
      </c>
      <c r="H23" s="23"/>
      <c r="I23" s="24">
        <v>3.125E-2</v>
      </c>
      <c r="J23" s="25">
        <v>56</v>
      </c>
      <c r="K23" s="26" t="s">
        <v>53</v>
      </c>
      <c r="L23" s="2">
        <v>1</v>
      </c>
    </row>
    <row r="24" spans="1:12">
      <c r="A24" s="9" t="s">
        <v>24</v>
      </c>
      <c r="B24" s="10">
        <f t="shared" si="0"/>
        <v>42032</v>
      </c>
      <c r="C24" s="11">
        <f t="shared" si="1"/>
        <v>42032</v>
      </c>
      <c r="D24" s="12" t="s">
        <v>25</v>
      </c>
      <c r="E24" s="20" t="str">
        <f t="shared" si="2"/>
        <v>Westport</v>
      </c>
      <c r="F24" s="27"/>
      <c r="G24" s="22" t="s">
        <v>54</v>
      </c>
      <c r="H24" s="23"/>
      <c r="I24" s="24">
        <v>0.16666666666666666</v>
      </c>
      <c r="J24" s="25">
        <v>300</v>
      </c>
      <c r="K24" s="26" t="s">
        <v>55</v>
      </c>
      <c r="L24" s="28">
        <v>2</v>
      </c>
    </row>
    <row r="25" spans="1:12" ht="39">
      <c r="A25" s="9" t="s">
        <v>24</v>
      </c>
      <c r="B25" s="10">
        <f t="shared" si="0"/>
        <v>42034</v>
      </c>
      <c r="C25" s="11">
        <f t="shared" si="1"/>
        <v>42034</v>
      </c>
      <c r="D25" s="12" t="s">
        <v>25</v>
      </c>
      <c r="E25" s="20" t="str">
        <f t="shared" si="2"/>
        <v>Pohara Beach</v>
      </c>
      <c r="F25" s="27"/>
      <c r="G25" s="22" t="s">
        <v>56</v>
      </c>
      <c r="H25" s="23"/>
      <c r="I25" s="24">
        <v>0.13541666666666666</v>
      </c>
      <c r="J25" s="25">
        <v>235</v>
      </c>
      <c r="K25" s="34" t="s">
        <v>57</v>
      </c>
      <c r="L25" s="28">
        <v>2</v>
      </c>
    </row>
    <row r="26" spans="1:12">
      <c r="A26" s="9" t="s">
        <v>24</v>
      </c>
      <c r="B26" s="10">
        <f t="shared" si="0"/>
        <v>42036</v>
      </c>
      <c r="C26" s="11">
        <f t="shared" si="1"/>
        <v>42036</v>
      </c>
      <c r="D26" s="12" t="s">
        <v>25</v>
      </c>
      <c r="E26" s="20" t="str">
        <f t="shared" si="2"/>
        <v>Anakiwa</v>
      </c>
      <c r="F26" s="27"/>
      <c r="G26" s="22" t="s">
        <v>58</v>
      </c>
      <c r="H26" s="23"/>
      <c r="I26" s="24">
        <v>4.1666666666666664E-2</v>
      </c>
      <c r="J26" s="25">
        <v>60</v>
      </c>
      <c r="K26" s="29"/>
      <c r="L26" s="2">
        <v>0</v>
      </c>
    </row>
    <row r="27" spans="1:12">
      <c r="A27" s="9" t="s">
        <v>24</v>
      </c>
      <c r="B27" s="10">
        <f t="shared" si="0"/>
        <v>42036</v>
      </c>
      <c r="C27" s="11">
        <f t="shared" si="1"/>
        <v>42036</v>
      </c>
      <c r="D27" s="12" t="s">
        <v>25</v>
      </c>
      <c r="E27" s="20" t="str">
        <f t="shared" si="2"/>
        <v>Blenheim</v>
      </c>
      <c r="F27" s="27"/>
      <c r="G27" s="22" t="s">
        <v>59</v>
      </c>
      <c r="H27" s="23"/>
      <c r="I27" s="24">
        <v>2.0833333333333332E-2</v>
      </c>
      <c r="J27" s="25">
        <v>30</v>
      </c>
      <c r="K27" s="26" t="s">
        <v>60</v>
      </c>
      <c r="L27" s="28">
        <v>2</v>
      </c>
    </row>
    <row r="28" spans="1:12">
      <c r="A28" s="9" t="s">
        <v>24</v>
      </c>
      <c r="B28" s="10">
        <f t="shared" si="0"/>
        <v>42038</v>
      </c>
      <c r="C28" s="11">
        <f t="shared" si="1"/>
        <v>42038</v>
      </c>
      <c r="D28" s="31" t="s">
        <v>61</v>
      </c>
      <c r="E28" s="20" t="str">
        <f t="shared" si="2"/>
        <v>Picton</v>
      </c>
      <c r="F28" s="32">
        <v>0.55208333333333337</v>
      </c>
      <c r="G28" s="22" t="s">
        <v>62</v>
      </c>
      <c r="H28" s="33">
        <v>0.69097222222222221</v>
      </c>
      <c r="I28" s="24">
        <v>0.1388888888888889</v>
      </c>
      <c r="J28" s="25"/>
      <c r="K28" s="29"/>
      <c r="L28" s="2">
        <v>0</v>
      </c>
    </row>
    <row r="29" spans="1:12">
      <c r="A29" s="9" t="s">
        <v>24</v>
      </c>
      <c r="B29" s="10">
        <f t="shared" si="0"/>
        <v>42038</v>
      </c>
      <c r="C29" s="11">
        <f t="shared" si="1"/>
        <v>42038</v>
      </c>
      <c r="D29" s="12" t="s">
        <v>63</v>
      </c>
      <c r="E29" s="20" t="str">
        <f t="shared" si="2"/>
        <v>Wellington</v>
      </c>
      <c r="F29" s="27"/>
      <c r="G29" s="22" t="s">
        <v>62</v>
      </c>
      <c r="H29" s="23"/>
      <c r="I29" s="24">
        <v>2.0833333333333332E-2</v>
      </c>
      <c r="J29" s="25">
        <v>20</v>
      </c>
      <c r="K29" s="26" t="s">
        <v>64</v>
      </c>
      <c r="L29" s="28">
        <v>2</v>
      </c>
    </row>
    <row r="30" spans="1:12">
      <c r="A30" s="9" t="s">
        <v>24</v>
      </c>
      <c r="B30" s="10">
        <f t="shared" si="0"/>
        <v>42040</v>
      </c>
      <c r="C30" s="11">
        <f t="shared" si="1"/>
        <v>42040</v>
      </c>
      <c r="D30" s="12" t="s">
        <v>63</v>
      </c>
      <c r="E30" s="20" t="str">
        <f t="shared" si="2"/>
        <v>Wellington</v>
      </c>
      <c r="F30" s="21"/>
      <c r="G30" s="22" t="s">
        <v>65</v>
      </c>
      <c r="H30" s="23"/>
      <c r="I30" s="24">
        <v>0.10416666666666667</v>
      </c>
      <c r="J30" s="25">
        <v>210</v>
      </c>
      <c r="K30" s="29"/>
      <c r="L30" s="2">
        <v>0</v>
      </c>
    </row>
    <row r="31" spans="1:12">
      <c r="A31" s="9" t="s">
        <v>24</v>
      </c>
      <c r="B31" s="10">
        <f t="shared" si="0"/>
        <v>42040</v>
      </c>
      <c r="C31" s="11">
        <f t="shared" si="1"/>
        <v>42040</v>
      </c>
      <c r="D31" s="12" t="s">
        <v>63</v>
      </c>
      <c r="E31" s="20" t="str">
        <f t="shared" si="2"/>
        <v>Wanganui</v>
      </c>
      <c r="F31" s="27"/>
      <c r="G31" s="22" t="s">
        <v>66</v>
      </c>
      <c r="H31" s="23"/>
      <c r="I31" s="24">
        <v>7.2916666666666671E-2</v>
      </c>
      <c r="J31" s="25">
        <v>135</v>
      </c>
      <c r="K31" s="26" t="s">
        <v>67</v>
      </c>
      <c r="L31" s="2">
        <v>1</v>
      </c>
    </row>
    <row r="32" spans="1:12">
      <c r="A32" s="9" t="s">
        <v>24</v>
      </c>
      <c r="B32" s="10">
        <f t="shared" si="0"/>
        <v>42041</v>
      </c>
      <c r="C32" s="11">
        <f t="shared" si="1"/>
        <v>42041</v>
      </c>
      <c r="D32" s="12" t="s">
        <v>63</v>
      </c>
      <c r="E32" s="20" t="str">
        <f t="shared" si="2"/>
        <v>Opunake</v>
      </c>
      <c r="F32" s="21"/>
      <c r="G32" s="22" t="s">
        <v>68</v>
      </c>
      <c r="H32" s="23"/>
      <c r="I32" s="24">
        <v>0.17708333333333334</v>
      </c>
      <c r="J32" s="25">
        <v>286</v>
      </c>
      <c r="K32" s="26" t="s">
        <v>69</v>
      </c>
      <c r="L32" s="28">
        <v>1</v>
      </c>
    </row>
    <row r="33" spans="1:12">
      <c r="A33" s="9" t="s">
        <v>24</v>
      </c>
      <c r="B33" s="10">
        <f t="shared" si="0"/>
        <v>42042</v>
      </c>
      <c r="C33" s="11">
        <f t="shared" si="1"/>
        <v>42042</v>
      </c>
      <c r="D33" s="12" t="s">
        <v>63</v>
      </c>
      <c r="E33" s="20" t="str">
        <f t="shared" si="2"/>
        <v>Whakapapa</v>
      </c>
      <c r="F33" s="27"/>
      <c r="G33" s="22" t="s">
        <v>68</v>
      </c>
      <c r="H33" s="23"/>
      <c r="I33" s="24">
        <v>0</v>
      </c>
      <c r="J33" s="25">
        <v>0</v>
      </c>
      <c r="K33" s="26" t="s">
        <v>69</v>
      </c>
      <c r="L33" s="28">
        <v>1</v>
      </c>
    </row>
    <row r="34" spans="1:12">
      <c r="A34" s="9" t="s">
        <v>24</v>
      </c>
      <c r="B34" s="10">
        <f t="shared" si="0"/>
        <v>42043</v>
      </c>
      <c r="C34" s="11">
        <f t="shared" si="1"/>
        <v>42043</v>
      </c>
      <c r="D34" s="12" t="s">
        <v>63</v>
      </c>
      <c r="E34" s="20" t="str">
        <f t="shared" si="2"/>
        <v>Whakapapa</v>
      </c>
      <c r="F34" s="27"/>
      <c r="G34" s="22" t="s">
        <v>70</v>
      </c>
      <c r="H34" s="23"/>
      <c r="I34" s="24">
        <v>5.2083333333333336E-2</v>
      </c>
      <c r="J34" s="25">
        <v>100</v>
      </c>
      <c r="K34" s="26" t="s">
        <v>71</v>
      </c>
      <c r="L34" s="28">
        <v>2</v>
      </c>
    </row>
    <row r="35" spans="1:12">
      <c r="A35" s="9" t="s">
        <v>24</v>
      </c>
      <c r="B35" s="10">
        <f t="shared" si="0"/>
        <v>42045</v>
      </c>
      <c r="C35" s="11">
        <f t="shared" si="1"/>
        <v>42045</v>
      </c>
      <c r="D35" s="12" t="s">
        <v>63</v>
      </c>
      <c r="E35" s="20" t="str">
        <f t="shared" si="2"/>
        <v>Taupo</v>
      </c>
      <c r="F35" s="27"/>
      <c r="G35" s="22" t="s">
        <v>72</v>
      </c>
      <c r="H35" s="23"/>
      <c r="I35" s="24">
        <v>8.3333333333333329E-2</v>
      </c>
      <c r="J35" s="25">
        <v>167</v>
      </c>
      <c r="K35" s="26" t="s">
        <v>73</v>
      </c>
      <c r="L35" s="28">
        <v>2</v>
      </c>
    </row>
    <row r="36" spans="1:12">
      <c r="A36" s="9" t="s">
        <v>24</v>
      </c>
      <c r="B36" s="10">
        <f t="shared" si="0"/>
        <v>42047</v>
      </c>
      <c r="C36" s="11">
        <f t="shared" si="1"/>
        <v>42047</v>
      </c>
      <c r="D36" s="12" t="s">
        <v>63</v>
      </c>
      <c r="E36" s="20" t="str">
        <f t="shared" si="2"/>
        <v>Mt Maunganui</v>
      </c>
      <c r="F36" s="27"/>
      <c r="G36" s="22" t="s">
        <v>74</v>
      </c>
      <c r="H36" s="23"/>
      <c r="I36" s="24">
        <v>0.125</v>
      </c>
      <c r="J36" s="25">
        <v>244</v>
      </c>
      <c r="K36" s="29"/>
      <c r="L36" s="2">
        <v>1</v>
      </c>
    </row>
    <row r="37" spans="1:12">
      <c r="A37" s="9" t="s">
        <v>24</v>
      </c>
      <c r="B37" s="10">
        <f t="shared" si="0"/>
        <v>42048</v>
      </c>
      <c r="C37" s="11">
        <f t="shared" si="1"/>
        <v>42048</v>
      </c>
      <c r="D37" s="12" t="s">
        <v>63</v>
      </c>
      <c r="E37" s="20" t="str">
        <f t="shared" si="2"/>
        <v>Orewa</v>
      </c>
      <c r="F37" s="27"/>
      <c r="G37" s="22" t="s">
        <v>75</v>
      </c>
      <c r="H37" s="23"/>
      <c r="I37" s="24">
        <v>9.375E-2</v>
      </c>
      <c r="J37" s="25">
        <v>157</v>
      </c>
      <c r="K37" s="29"/>
      <c r="L37" s="2">
        <v>1</v>
      </c>
    </row>
    <row r="38" spans="1:12">
      <c r="A38" s="9" t="s">
        <v>24</v>
      </c>
      <c r="B38" s="10">
        <f t="shared" si="0"/>
        <v>42049</v>
      </c>
      <c r="C38" s="11">
        <f t="shared" si="1"/>
        <v>42049</v>
      </c>
      <c r="D38" s="12" t="s">
        <v>63</v>
      </c>
      <c r="E38" s="20" t="str">
        <f t="shared" si="2"/>
        <v>Baylys Beach</v>
      </c>
      <c r="F38" s="27"/>
      <c r="G38" s="22" t="s">
        <v>76</v>
      </c>
      <c r="H38" s="23"/>
      <c r="I38" s="24">
        <v>0.10416666666666667</v>
      </c>
      <c r="J38" s="25">
        <v>150</v>
      </c>
      <c r="K38" s="29"/>
      <c r="L38" s="2">
        <v>1</v>
      </c>
    </row>
    <row r="39" spans="1:12">
      <c r="A39" s="9" t="s">
        <v>24</v>
      </c>
      <c r="B39" s="10">
        <f t="shared" si="0"/>
        <v>42050</v>
      </c>
      <c r="C39" s="11">
        <f t="shared" si="1"/>
        <v>42050</v>
      </c>
      <c r="D39" s="12" t="s">
        <v>63</v>
      </c>
      <c r="E39" s="20" t="str">
        <f t="shared" si="2"/>
        <v>Hokianga Harbour</v>
      </c>
      <c r="F39" s="27"/>
      <c r="G39" s="22" t="s">
        <v>77</v>
      </c>
      <c r="H39" s="23"/>
      <c r="I39" s="24">
        <v>9.375E-2</v>
      </c>
      <c r="J39" s="25">
        <v>130</v>
      </c>
      <c r="K39" s="29"/>
      <c r="L39" s="2">
        <v>1</v>
      </c>
    </row>
    <row r="40" spans="1:12">
      <c r="A40" s="9" t="s">
        <v>24</v>
      </c>
      <c r="B40" s="10">
        <f t="shared" si="0"/>
        <v>42051</v>
      </c>
      <c r="C40" s="11">
        <f t="shared" si="1"/>
        <v>42051</v>
      </c>
      <c r="D40" s="12" t="s">
        <v>63</v>
      </c>
      <c r="E40" s="20" t="str">
        <f t="shared" si="2"/>
        <v>Mangonui</v>
      </c>
      <c r="F40" s="27"/>
      <c r="G40" s="22" t="s">
        <v>78</v>
      </c>
      <c r="H40" s="23"/>
      <c r="I40" s="24">
        <v>4.1666666666666664E-2</v>
      </c>
      <c r="J40" s="25">
        <v>100</v>
      </c>
      <c r="K40" s="26" t="s">
        <v>79</v>
      </c>
      <c r="L40" s="28">
        <v>3</v>
      </c>
    </row>
    <row r="41" spans="1:12">
      <c r="A41" s="9" t="s">
        <v>24</v>
      </c>
      <c r="B41" s="10">
        <f t="shared" si="0"/>
        <v>42054</v>
      </c>
      <c r="C41" s="11">
        <f t="shared" si="1"/>
        <v>42054</v>
      </c>
      <c r="D41" s="12" t="s">
        <v>63</v>
      </c>
      <c r="E41" s="20" t="str">
        <f t="shared" si="2"/>
        <v>Paihia</v>
      </c>
      <c r="F41" s="27"/>
      <c r="G41" s="22" t="s">
        <v>80</v>
      </c>
      <c r="H41" s="23"/>
      <c r="I41" s="24">
        <v>3.125E-2</v>
      </c>
      <c r="J41" s="25">
        <v>15</v>
      </c>
      <c r="K41" s="26" t="s">
        <v>81</v>
      </c>
      <c r="L41" s="2">
        <v>1</v>
      </c>
    </row>
    <row r="42" spans="1:12">
      <c r="A42" s="9" t="s">
        <v>24</v>
      </c>
      <c r="B42" s="10">
        <f t="shared" si="0"/>
        <v>42055</v>
      </c>
      <c r="C42" s="11">
        <f t="shared" si="1"/>
        <v>42055</v>
      </c>
      <c r="D42" s="12" t="s">
        <v>63</v>
      </c>
      <c r="E42" s="20" t="str">
        <f t="shared" si="2"/>
        <v>Russel</v>
      </c>
      <c r="F42" s="27"/>
      <c r="G42" s="22" t="s">
        <v>82</v>
      </c>
      <c r="H42" s="23"/>
      <c r="I42" s="24">
        <v>5.2083333333333336E-2</v>
      </c>
      <c r="J42" s="25">
        <v>55</v>
      </c>
      <c r="K42" s="29"/>
      <c r="L42" s="2">
        <v>1</v>
      </c>
    </row>
    <row r="43" spans="1:12">
      <c r="A43" s="9" t="s">
        <v>24</v>
      </c>
      <c r="B43" s="10">
        <f t="shared" si="0"/>
        <v>42056</v>
      </c>
      <c r="C43" s="11">
        <f t="shared" si="1"/>
        <v>42056</v>
      </c>
      <c r="D43" s="12" t="s">
        <v>63</v>
      </c>
      <c r="E43" s="20" t="str">
        <f t="shared" si="2"/>
        <v>Kaikohe</v>
      </c>
      <c r="F43" s="27"/>
      <c r="G43" s="22" t="s">
        <v>83</v>
      </c>
      <c r="H43" s="23"/>
      <c r="I43" s="24">
        <v>5.2083333333333336E-2</v>
      </c>
      <c r="J43" s="25">
        <v>85</v>
      </c>
      <c r="K43" s="27"/>
      <c r="L43" s="2">
        <v>1</v>
      </c>
    </row>
    <row r="44" spans="1:12">
      <c r="A44" s="9" t="s">
        <v>24</v>
      </c>
      <c r="B44" s="10">
        <f t="shared" si="0"/>
        <v>42057</v>
      </c>
      <c r="C44" s="11">
        <f t="shared" si="1"/>
        <v>42057</v>
      </c>
      <c r="D44" s="12" t="s">
        <v>63</v>
      </c>
      <c r="E44" s="20" t="str">
        <f t="shared" si="2"/>
        <v>Whangarei</v>
      </c>
      <c r="F44" s="27"/>
      <c r="G44" s="22" t="s">
        <v>84</v>
      </c>
      <c r="H44" s="23"/>
      <c r="I44" s="24">
        <v>3.125E-2</v>
      </c>
      <c r="J44" s="25">
        <v>50</v>
      </c>
      <c r="K44" s="26" t="s">
        <v>85</v>
      </c>
      <c r="L44" s="28">
        <v>2</v>
      </c>
    </row>
    <row r="45" spans="1:12">
      <c r="A45" s="9" t="s">
        <v>24</v>
      </c>
      <c r="B45" s="10">
        <f t="shared" si="0"/>
        <v>42059</v>
      </c>
      <c r="C45" s="11">
        <f t="shared" si="1"/>
        <v>42059</v>
      </c>
      <c r="D45" s="12" t="s">
        <v>63</v>
      </c>
      <c r="E45" s="20" t="str">
        <f t="shared" si="2"/>
        <v>Bream Bay</v>
      </c>
      <c r="F45" s="21"/>
      <c r="G45" s="22" t="s">
        <v>86</v>
      </c>
      <c r="H45" s="23"/>
      <c r="I45" s="24">
        <v>7.2916666666666671E-2</v>
      </c>
      <c r="J45" s="25">
        <v>130</v>
      </c>
      <c r="K45" s="35" t="s">
        <v>87</v>
      </c>
      <c r="L45" s="28">
        <v>2</v>
      </c>
    </row>
    <row r="46" spans="1:12">
      <c r="A46" s="9" t="s">
        <v>24</v>
      </c>
      <c r="B46" s="10">
        <f t="shared" si="0"/>
        <v>42061</v>
      </c>
      <c r="C46" s="11">
        <f t="shared" si="1"/>
        <v>42061</v>
      </c>
      <c r="D46" s="12" t="s">
        <v>63</v>
      </c>
      <c r="E46" s="20" t="str">
        <f t="shared" si="2"/>
        <v>Muriwai Beach</v>
      </c>
      <c r="F46" s="21"/>
      <c r="G46" s="22" t="s">
        <v>88</v>
      </c>
      <c r="H46" s="23"/>
      <c r="I46" s="24">
        <v>3.125E-2</v>
      </c>
      <c r="J46" s="25">
        <v>50</v>
      </c>
      <c r="K46" s="26" t="s">
        <v>89</v>
      </c>
      <c r="L46" s="2">
        <v>1</v>
      </c>
    </row>
    <row r="47" spans="1:12">
      <c r="A47" s="9" t="s">
        <v>24</v>
      </c>
      <c r="B47" s="10">
        <f t="shared" si="0"/>
        <v>42062</v>
      </c>
      <c r="C47" s="11">
        <f t="shared" si="1"/>
        <v>42062</v>
      </c>
      <c r="D47" s="12" t="s">
        <v>90</v>
      </c>
      <c r="E47" s="13" t="str">
        <f t="shared" si="2"/>
        <v>Auckland Airport</v>
      </c>
      <c r="F47" s="14">
        <v>0.66666666666666663</v>
      </c>
      <c r="G47" s="15" t="s">
        <v>91</v>
      </c>
      <c r="H47" s="16">
        <v>0.72916666666666663</v>
      </c>
      <c r="I47" s="17">
        <v>0.14583333333333334</v>
      </c>
      <c r="J47" s="19"/>
      <c r="K47" s="12" t="s">
        <v>22</v>
      </c>
      <c r="L47" s="2">
        <v>0</v>
      </c>
    </row>
    <row r="48" spans="1:12">
      <c r="A48" s="36" t="s">
        <v>92</v>
      </c>
      <c r="B48" s="10">
        <f t="shared" si="0"/>
        <v>42062</v>
      </c>
      <c r="C48" s="11">
        <f t="shared" si="1"/>
        <v>42062</v>
      </c>
      <c r="D48" s="29" t="s">
        <v>93</v>
      </c>
      <c r="E48" s="20" t="str">
        <f t="shared" si="2"/>
        <v>Sydney Airport</v>
      </c>
      <c r="F48" s="21"/>
      <c r="G48" s="22" t="s">
        <v>94</v>
      </c>
      <c r="H48" s="23"/>
      <c r="I48" s="24"/>
      <c r="J48" s="25"/>
      <c r="K48" s="26" t="s">
        <v>95</v>
      </c>
      <c r="L48" s="2">
        <v>1</v>
      </c>
    </row>
    <row r="49" spans="1:12">
      <c r="A49" s="36" t="s">
        <v>92</v>
      </c>
      <c r="B49" s="10">
        <f t="shared" si="0"/>
        <v>42063</v>
      </c>
      <c r="C49" s="11">
        <f t="shared" si="1"/>
        <v>42063</v>
      </c>
      <c r="D49" s="29" t="s">
        <v>93</v>
      </c>
      <c r="E49" s="20" t="str">
        <f t="shared" si="2"/>
        <v>Sydney</v>
      </c>
      <c r="F49" s="21"/>
      <c r="G49" s="22" t="s">
        <v>94</v>
      </c>
      <c r="H49" s="23"/>
      <c r="I49" s="24"/>
      <c r="J49" s="25"/>
      <c r="K49" s="26" t="s">
        <v>95</v>
      </c>
      <c r="L49" s="2">
        <v>1</v>
      </c>
    </row>
    <row r="50" spans="1:12">
      <c r="A50" s="36" t="s">
        <v>92</v>
      </c>
      <c r="B50" s="10">
        <f t="shared" si="0"/>
        <v>42064</v>
      </c>
      <c r="C50" s="11">
        <f t="shared" si="1"/>
        <v>42064</v>
      </c>
      <c r="D50" s="29" t="s">
        <v>93</v>
      </c>
      <c r="E50" s="20" t="str">
        <f t="shared" si="2"/>
        <v>Sydney</v>
      </c>
      <c r="F50" s="21"/>
      <c r="G50" s="22" t="s">
        <v>94</v>
      </c>
      <c r="H50" s="23"/>
      <c r="I50" s="24"/>
      <c r="J50" s="25"/>
      <c r="K50" s="26" t="s">
        <v>95</v>
      </c>
      <c r="L50" s="2">
        <v>1</v>
      </c>
    </row>
    <row r="51" spans="1:12">
      <c r="A51" s="36" t="s">
        <v>92</v>
      </c>
      <c r="B51" s="10">
        <f t="shared" si="0"/>
        <v>42065</v>
      </c>
      <c r="C51" s="11">
        <f t="shared" si="1"/>
        <v>42065</v>
      </c>
      <c r="D51" s="29" t="s">
        <v>93</v>
      </c>
      <c r="E51" s="20" t="str">
        <f t="shared" si="2"/>
        <v>Sydney</v>
      </c>
      <c r="F51" s="27"/>
      <c r="G51" s="22" t="s">
        <v>94</v>
      </c>
      <c r="H51" s="23"/>
      <c r="I51" s="24"/>
      <c r="J51" s="25"/>
      <c r="K51" s="26" t="s">
        <v>95</v>
      </c>
      <c r="L51" s="2">
        <v>1</v>
      </c>
    </row>
    <row r="52" spans="1:12">
      <c r="A52" s="36" t="s">
        <v>92</v>
      </c>
      <c r="B52" s="10">
        <f t="shared" si="0"/>
        <v>42066</v>
      </c>
      <c r="C52" s="11">
        <f t="shared" si="1"/>
        <v>42066</v>
      </c>
      <c r="D52" s="29" t="s">
        <v>93</v>
      </c>
      <c r="E52" s="20" t="str">
        <f t="shared" si="2"/>
        <v>Sydney</v>
      </c>
      <c r="F52" s="27"/>
      <c r="G52" s="22" t="s">
        <v>94</v>
      </c>
      <c r="H52" s="23"/>
      <c r="I52" s="24"/>
      <c r="J52" s="25"/>
      <c r="K52" s="26" t="s">
        <v>95</v>
      </c>
      <c r="L52" s="2">
        <v>1</v>
      </c>
    </row>
    <row r="53" spans="1:12">
      <c r="A53" s="36" t="s">
        <v>92</v>
      </c>
      <c r="B53" s="10">
        <f t="shared" si="0"/>
        <v>42067</v>
      </c>
      <c r="C53" s="11">
        <f t="shared" si="1"/>
        <v>42067</v>
      </c>
      <c r="D53" s="29" t="s">
        <v>93</v>
      </c>
      <c r="E53" s="20" t="str">
        <f t="shared" si="2"/>
        <v>Sydney</v>
      </c>
      <c r="F53" s="27"/>
      <c r="G53" s="22" t="s">
        <v>94</v>
      </c>
      <c r="H53" s="37"/>
      <c r="I53" s="38"/>
      <c r="J53" s="25"/>
      <c r="K53" s="26" t="s">
        <v>95</v>
      </c>
      <c r="L53" s="2">
        <v>1</v>
      </c>
    </row>
    <row r="54" spans="1:12">
      <c r="A54" s="36" t="s">
        <v>92</v>
      </c>
      <c r="B54" s="10">
        <f t="shared" si="0"/>
        <v>42068</v>
      </c>
      <c r="C54" s="11">
        <f t="shared" si="1"/>
        <v>42068</v>
      </c>
      <c r="D54" s="29" t="s">
        <v>93</v>
      </c>
      <c r="E54" s="20" t="str">
        <f t="shared" si="2"/>
        <v>Sydney</v>
      </c>
      <c r="F54" s="27"/>
      <c r="G54" s="22" t="s">
        <v>94</v>
      </c>
      <c r="H54" s="37"/>
      <c r="I54" s="38"/>
      <c r="J54" s="25"/>
      <c r="K54" s="26" t="s">
        <v>95</v>
      </c>
      <c r="L54" s="2">
        <v>1</v>
      </c>
    </row>
    <row r="55" spans="1:12">
      <c r="A55" s="9" t="s">
        <v>92</v>
      </c>
      <c r="B55" s="10">
        <f t="shared" si="0"/>
        <v>42069</v>
      </c>
      <c r="C55" s="11">
        <f t="shared" si="1"/>
        <v>42069</v>
      </c>
      <c r="D55" s="12" t="s">
        <v>96</v>
      </c>
      <c r="E55" s="13" t="str">
        <f t="shared" si="2"/>
        <v>Sydney</v>
      </c>
      <c r="F55" s="14">
        <v>0.67708333333333337</v>
      </c>
      <c r="G55" s="15" t="s">
        <v>19</v>
      </c>
      <c r="H55" s="16">
        <v>0.88888888888888884</v>
      </c>
      <c r="I55" s="17">
        <v>0.33680555555555558</v>
      </c>
      <c r="J55" s="17">
        <v>0.10069444444444443</v>
      </c>
      <c r="K55" s="12" t="s">
        <v>97</v>
      </c>
      <c r="L55" s="2">
        <v>0</v>
      </c>
    </row>
    <row r="56" spans="1:12">
      <c r="A56" s="9" t="s">
        <v>20</v>
      </c>
      <c r="B56" s="10">
        <f t="shared" si="0"/>
        <v>42069</v>
      </c>
      <c r="C56" s="11">
        <f t="shared" si="1"/>
        <v>42069</v>
      </c>
      <c r="D56" s="12" t="s">
        <v>98</v>
      </c>
      <c r="E56" s="13" t="str">
        <f t="shared" si="2"/>
        <v>Singapore</v>
      </c>
      <c r="F56" s="14">
        <v>0.98958333333333337</v>
      </c>
      <c r="G56" s="15"/>
      <c r="H56" s="16"/>
      <c r="I56" s="17"/>
      <c r="J56" s="19"/>
      <c r="K56" s="12" t="s">
        <v>22</v>
      </c>
      <c r="L56" s="2">
        <v>1</v>
      </c>
    </row>
    <row r="57" spans="1:12">
      <c r="A57" s="9" t="s">
        <v>20</v>
      </c>
      <c r="B57" s="10">
        <f t="shared" si="0"/>
        <v>42070</v>
      </c>
      <c r="C57" s="11">
        <f t="shared" si="1"/>
        <v>42070</v>
      </c>
      <c r="D57" s="12" t="s">
        <v>98</v>
      </c>
      <c r="E57" s="13" t="str">
        <f t="shared" si="2"/>
        <v/>
      </c>
      <c r="F57" s="14"/>
      <c r="G57" s="15" t="s">
        <v>13</v>
      </c>
      <c r="H57" s="16">
        <v>0.25</v>
      </c>
      <c r="I57" s="17">
        <v>0.55208333333333337</v>
      </c>
      <c r="J57" s="17">
        <v>8.3333333333333329E-2</v>
      </c>
      <c r="K57" s="12" t="s">
        <v>22</v>
      </c>
      <c r="L57" s="2">
        <v>0</v>
      </c>
    </row>
    <row r="58" spans="1:12">
      <c r="A58" s="9" t="s">
        <v>10</v>
      </c>
      <c r="B58" s="10">
        <f t="shared" si="0"/>
        <v>42070</v>
      </c>
      <c r="C58" s="11">
        <f t="shared" si="1"/>
        <v>42070</v>
      </c>
      <c r="D58" s="12" t="s">
        <v>11</v>
      </c>
      <c r="E58" s="13" t="str">
        <f t="shared" si="2"/>
        <v>Copenhagen</v>
      </c>
      <c r="F58" s="14">
        <v>0.33333333333333331</v>
      </c>
      <c r="G58" s="15" t="s">
        <v>12</v>
      </c>
      <c r="H58" s="16">
        <v>0.375</v>
      </c>
      <c r="I58" s="17">
        <v>4.1666666666666664E-2</v>
      </c>
      <c r="J58" s="19"/>
      <c r="K58" s="12"/>
      <c r="L58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NZ-2015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Voss</dc:creator>
  <cp:lastModifiedBy>Flemming Voss</cp:lastModifiedBy>
  <dcterms:created xsi:type="dcterms:W3CDTF">2017-09-06T09:50:49Z</dcterms:created>
  <dcterms:modified xsi:type="dcterms:W3CDTF">2017-09-06T09:53:48Z</dcterms:modified>
</cp:coreProperties>
</file>